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<sst xmlns="http://schemas.openxmlformats.org/spreadsheetml/2006/main" count="50" uniqueCount="43">
  <si>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</si>
  <si>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</si>
  <si>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</si>
  <si>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</si>
  <si>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</si>
  <si>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</si>
  <si>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</si>
  <si>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</si>
  <si>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</si>
  <si>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</si>
  <si>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</si>
  <si>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</si>
  <si>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</si>
  <si>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</si>
  <si>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</si>
  <si>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</si>
  <si>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</si>
  <si>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</si>
  <si>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</si>
  <si>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</si>
  <si>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</si>
  <si>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</si>
  <si>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</si>
  <si>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</si>
  <si>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</si>
  <si>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</si>
  <si>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</si>
  <si>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</si>
  <si>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</si>
  <si>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</si>
  <si>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</si>
  <si>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</si>
  <si>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</si>
  <si>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</si>
  <si>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</si>
  <si>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</si>
  <si>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</si>
  <si>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</si>
  <si>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Earswick Parish Council</t>
  </si>
  <si>
    <t>2018/19</t>
  </si>
  <si>
    <t>2019/20</t>
  </si>
  <si>
    <t>Earswick PC has £170,000 ring-fenced Section 106 money which can't be spent - only any interest.  Tennis court provision £3,604</t>
  </si>
  <si>
    <t>In 2019-20, irregular expenditure:- £4,020 Easigrass football turf; £3,000 refund of City of York Council Neighbourhood Plan Grant; £2,614.18 Scented Garden Project.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</si>
</sst>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C1">
      <selection activeCell="N22" sqref="N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207363</v>
      </c>
      <c r="F11" s="8">
        <v>209644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17529</v>
      </c>
      <c r="F13" s="8">
        <v>18002</v>
      </c>
      <c r="G13" s="5">
        <f>F13-D13</f>
        <v>473</v>
      </c>
      <c r="H13" s="6">
        <f>IF((D13&gt;F13),(D13-F13)/D13,IF(D13&lt;F13,-(D13-F13)/D13,IF(D13=F13,0)))</f>
        <v>0.026983855325460666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8687</v>
      </c>
      <c r="F15" s="8">
        <v>7811</v>
      </c>
      <c r="G15" s="5">
        <f>F15-D15</f>
        <v>-876</v>
      </c>
      <c r="H15" s="6">
        <f>IF((D15&gt;F15),(D15-F15)/D15,IF(D15&lt;F15,-(D15-F15)/D15,IF(D15=F15,0)))</f>
        <v>0.10084033613445378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5257</v>
      </c>
      <c r="F17" s="8">
        <v>5386</v>
      </c>
      <c r="G17" s="5">
        <f>F17-D17</f>
        <v>129</v>
      </c>
      <c r="H17" s="6">
        <f>IF((D17&gt;F17),(D17-F17)/D17,IF(D17&lt;F17,-(D17-F17)/D17,IF(D17=F17,0)))</f>
        <v>0.024538710291040516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2" t="s">
        <v>21</v>
      </c>
      <c r="B21" s="42"/>
      <c r="C21" s="42"/>
      <c r="D21" s="8">
        <v>18678</v>
      </c>
      <c r="F21" s="8">
        <v>27924</v>
      </c>
      <c r="G21" s="5">
        <f>F21-D21</f>
        <v>9246</v>
      </c>
      <c r="H21" s="6">
        <f>IF((D21&gt;F21),(D21-F21)/D21,IF(D21&lt;F21,-(D21-F21)/D21,IF(D21=F21,0)))</f>
        <v>0.49502088017989077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209644</v>
      </c>
      <c r="F23" s="2">
        <f>F11+F13+F15-F17-F19-F21</f>
        <v>202147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41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209644</v>
      </c>
      <c r="F26" s="8">
        <v>202147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220988</v>
      </c>
      <c r="F28" s="8">
        <v>224081</v>
      </c>
      <c r="G28" s="5">
        <f>F28-D28</f>
        <v>3093</v>
      </c>
      <c r="H28" s="6">
        <f>IF((D28&gt;F28),(D28-F28)/D28,IF(D28&lt;F28,-(D28-F28)/D28,IF(D28=F28,0)))</f>
        <v>0.013996235089688128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2020-07-28T17:23:33Z</cp:lastPrinted>
  <dcterms:created xsi:type="dcterms:W3CDTF">2012-07-11T10:01:28Z</dcterms:created>
  <dcterms:modified xsi:type="dcterms:W3CDTF">2020-07-28T17:24:51Z</dcterms:modified>
  <cp:category/>
  <cp:version/>
  <cp:contentType/>
  <cp:contentStatus/>
</cp:coreProperties>
</file>